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IAI\Projects\Can Project\Final Documents\"/>
    </mc:Choice>
  </mc:AlternateContent>
  <xr:revisionPtr revIDLastSave="0" documentId="8_{9AE04039-9653-4B2C-B70B-C2E711E657CB}" xr6:coauthVersionLast="47" xr6:coauthVersionMax="47" xr10:uidLastSave="{00000000-0000-0000-0000-000000000000}"/>
  <bookViews>
    <workbookView xWindow="-120" yWindow="-120" windowWidth="38640" windowHeight="21240" tabRatio="824" xr2:uid="{00000000-000D-0000-FFFF-FFFF00000000}"/>
  </bookViews>
  <sheets>
    <sheet name="Sheet1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9" i="11" l="1"/>
</calcChain>
</file>

<file path=xl/sharedStrings.xml><?xml version="1.0" encoding="utf-8"?>
<sst xmlns="http://schemas.openxmlformats.org/spreadsheetml/2006/main" count="124" uniqueCount="67">
  <si>
    <t>@3</t>
  </si>
  <si>
    <t>Aluminium cans</t>
  </si>
  <si>
    <t>Region</t>
  </si>
  <si>
    <t>Primary Material</t>
  </si>
  <si>
    <t>Other post-consumer Recycled Material</t>
  </si>
  <si>
    <t>Close Loop Recycling</t>
  </si>
  <si>
    <t>Placed on the market (t)</t>
  </si>
  <si>
    <t>Collected for recycling via DRS (t)</t>
  </si>
  <si>
    <t>Collected for recycling (non-DRS) (t)</t>
  </si>
  <si>
    <t>Collected for recycling rate (%)</t>
  </si>
  <si>
    <t>Not collected for recycling (t)</t>
  </si>
  <si>
    <t>Material to Incinerator (t)</t>
  </si>
  <si>
    <t>Material to Landfill / Other (t)</t>
  </si>
  <si>
    <t>Recovered from IBA (t)</t>
  </si>
  <si>
    <t>Sorted for recycling from DRS (t)</t>
  </si>
  <si>
    <t>Sorting losses from DRS (t)</t>
  </si>
  <si>
    <t>DRS sorting losses to Incineration (t)</t>
  </si>
  <si>
    <t>DRS sorting losses to Landfill / Other (t)</t>
  </si>
  <si>
    <t>Sorted for recycling from Separate Collections (t)</t>
  </si>
  <si>
    <t>Sorting losses from SC (t)</t>
  </si>
  <si>
    <t>SC sorting losses to Incineration (t)</t>
  </si>
  <si>
    <t>SC sorting losses to Landfill / Other (t)</t>
  </si>
  <si>
    <t>Sorted for recycling rate (%)</t>
  </si>
  <si>
    <t>Material to Processing Centre (t)</t>
  </si>
  <si>
    <t>Delacquering and contaminant losses (t)</t>
  </si>
  <si>
    <t>Remelting losses (t)</t>
  </si>
  <si>
    <t>Domestic remelted aluminium (t)</t>
  </si>
  <si>
    <t>Material to can (closed-loop) recycling (t)</t>
  </si>
  <si>
    <t>Closed-loop recycling (%)</t>
  </si>
  <si>
    <t>Material to currently recycled End-Uses (t) (incl. recovered from IBA)</t>
  </si>
  <si>
    <t>Material to not currently recycled End-Uses</t>
  </si>
  <si>
    <t>Material Exported for Recycling (closed-loop)</t>
  </si>
  <si>
    <t>Europe</t>
  </si>
  <si>
    <t>USA</t>
  </si>
  <si>
    <t>Japan</t>
  </si>
  <si>
    <t>Brazil</t>
  </si>
  <si>
    <t>China</t>
  </si>
  <si>
    <t>@4</t>
  </si>
  <si>
    <t>PET bottles</t>
  </si>
  <si>
    <t>Wash &amp; Flake losses (t)</t>
  </si>
  <si>
    <t>PET Flake produced (t)</t>
  </si>
  <si>
    <t>Extrusion losses (t)</t>
  </si>
  <si>
    <t>Material to bottle (closed-loop) recycling (t)</t>
  </si>
  <si>
    <t>Material to currently recycled End-Uses (t)</t>
  </si>
  <si>
    <t>Material Exported for Recycling</t>
  </si>
  <si>
    <t>@5</t>
  </si>
  <si>
    <t>Glass bottles</t>
  </si>
  <si>
    <t>Contamination losses (t)</t>
  </si>
  <si>
    <t>Cullet production losses (t)</t>
  </si>
  <si>
    <t>Cullet produced (t)</t>
  </si>
  <si>
    <t>Material to Recyclable End-Uses (t)</t>
  </si>
  <si>
    <t>Material to Non-Recyclable End-Uses</t>
  </si>
  <si>
    <t>@end</t>
  </si>
  <si>
    <t>Summary</t>
  </si>
  <si>
    <t>Definitions</t>
  </si>
  <si>
    <t>Collected for recycling rate</t>
  </si>
  <si>
    <t xml:space="preserve">The weight of beverage containers collected expressed as a percentage of the weight placed on the market (PoM); this includes both collection via DRS, separate collections and bring banks. </t>
  </si>
  <si>
    <t>Sorted for recycling rate</t>
  </si>
  <si>
    <t>The weight of beverage containers available for reprocessing following an initial sorting phase, which removes non-target material, expressed as a percentage of the weight placed on the market.</t>
  </si>
  <si>
    <t>Closed-loop recycling rate</t>
  </si>
  <si>
    <t xml:space="preserve">The weight of beverage containers following collection, sorting and reprocessing that is used to reform a beverage container, expressed as a percentage of weight placed on the market.  </t>
  </si>
  <si>
    <t>Open-loop recycling rate</t>
  </si>
  <si>
    <t>The weight of beverage containers following collection, sorting and reprocessing that is used to reform a product other than a beverage container, expressed as a percentage of weight placed on the market. For example, cullet from glass bottles can become aggregate or rPET flakes can be used to make PET trays.</t>
  </si>
  <si>
    <t>Total recycling rate</t>
  </si>
  <si>
    <t xml:space="preserve">The total of closed- and open-loop recycling, representing the percentage of material that is used to form any new product, expressed as a percentage of weight placed on the market.  </t>
  </si>
  <si>
    <t>@1</t>
  </si>
  <si>
    <t>@2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</si>
</sst>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0.0%"/>
    <numFmt numFmtId="166" formatCode="#,##0.0000"/>
    <numFmt numFmtId="167" formatCode="#,##0.000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 tint="-4.9989318521683403E-2"/>
      <name val="Arial"/>
      <family val="2"/>
    </font>
    <font>
      <sz val="11"/>
      <color theme="0" tint="-4.9989318521683403E-2"/>
      <name val="Arial"/>
      <family val="2"/>
    </font>
    <font>
      <sz val="11"/>
      <color rgb="FFFF0000"/>
      <name val="Arial"/>
      <family val="2"/>
    </font>
    <font>
      <sz val="11"/>
      <color rgb="FFFA7D00"/>
      <name val="Calibri"/>
      <family val="2"/>
      <scheme val="minor"/>
    </font>
    <font>
      <u/>
      <sz val="10"/>
      <color theme="10"/>
      <name val="Franklin Gothic Book"/>
      <family val="2"/>
    </font>
    <font>
      <sz val="18"/>
      <color theme="3"/>
      <name val="Calibri Light"/>
      <family val="2"/>
      <scheme val="major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i/>
      <sz val="11"/>
      <color rgb="FF7F7F7F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5" tint="0.399945066682943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4" tint="-0.499984740745262"/>
      </left>
      <right style="thin">
        <color theme="1" tint="0.24994659260841701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</borders>
  <cellStyleXfs count="55">
    <xf numFmtId="3" fontId="0" fillId="2" borderId="0">
      <alignment horizontal="left" vertical="center" wrapText="1"/>
    </xf>
    <xf numFmtId="0" fontId="2" fillId="2" borderId="8" applyProtection="0">
      <alignment horizontal="left" vertical="center"/>
    </xf>
    <xf numFmtId="3" fontId="2" fillId="2" borderId="1" applyProtection="0">
      <alignment horizontal="left" vertical="center"/>
    </xf>
    <xf numFmtId="3" fontId="3" fillId="2" borderId="1" applyProtection="0">
      <alignment horizontal="left" vertical="center"/>
    </xf>
    <xf numFmtId="3" fontId="3" fillId="2" borderId="2" applyProtection="0">
      <alignment horizontal="left" vertical="center"/>
    </xf>
    <xf numFmtId="3" fontId="17" fillId="2" borderId="6" applyProtection="0">
      <alignment horizontal="right" vertical="center" wrapText="1"/>
    </xf>
    <xf numFmtId="3" fontId="5" fillId="5" borderId="5" applyProtection="0">
      <alignment horizontal="right" vertical="center" wrapText="1"/>
    </xf>
    <xf numFmtId="3" fontId="21" fillId="2" borderId="0" applyProtection="0">
      <alignment vertical="center"/>
    </xf>
    <xf numFmtId="3" fontId="23" fillId="2" borderId="9" applyProtection="0">
      <alignment vertical="center"/>
    </xf>
    <xf numFmtId="0" fontId="24" fillId="12" borderId="16" applyProtection="0">
      <alignment horizontal="left" vertical="center" wrapText="1"/>
    </xf>
    <xf numFmtId="0" fontId="24" fillId="11" borderId="16" applyProtection="0">
      <alignment horizontal="left" vertical="center" wrapText="1"/>
    </xf>
    <xf numFmtId="0" fontId="24" fillId="3" borderId="16" applyProtection="0">
      <alignment horizontal="left" vertical="center" wrapText="1"/>
    </xf>
    <xf numFmtId="3" fontId="6" fillId="4" borderId="4" applyProtection="0">
      <alignment horizontal="left" vertical="center" wrapText="1"/>
    </xf>
    <xf numFmtId="0" fontId="17" fillId="12" borderId="16" applyProtection="0">
      <alignment horizontal="left" vertical="center" wrapText="1" indent="1"/>
    </xf>
    <xf numFmtId="0" fontId="17" fillId="11" borderId="16" applyProtection="0">
      <alignment horizontal="left" vertical="center" wrapText="1" indent="1"/>
    </xf>
    <xf numFmtId="0" fontId="17" fillId="3" borderId="3" applyProtection="0">
      <alignment horizontal="left" vertical="center" wrapText="1" indent="1"/>
    </xf>
    <xf numFmtId="3" fontId="7" fillId="4" borderId="4" applyProtection="0">
      <alignment horizontal="left" vertical="center" wrapText="1" indent="1"/>
    </xf>
    <xf numFmtId="0" fontId="24" fillId="12" borderId="16" applyProtection="0">
      <alignment horizontal="right" vertical="center" wrapText="1"/>
    </xf>
    <xf numFmtId="0" fontId="24" fillId="11" borderId="16" applyProtection="0">
      <alignment horizontal="right" vertical="center" wrapText="1"/>
    </xf>
    <xf numFmtId="0" fontId="23" fillId="3" borderId="16" applyProtection="0">
      <alignment horizontal="right" vertical="center" wrapText="1"/>
    </xf>
    <xf numFmtId="3" fontId="6" fillId="4" borderId="4" applyProtection="0">
      <alignment horizontal="right" vertical="center" wrapText="1"/>
    </xf>
    <xf numFmtId="0" fontId="17" fillId="12" borderId="16" applyProtection="0">
      <alignment horizontal="right" vertical="center" wrapText="1"/>
    </xf>
    <xf numFmtId="0" fontId="17" fillId="11" borderId="16" applyProtection="0">
      <alignment horizontal="right" vertical="center" wrapText="1"/>
    </xf>
    <xf numFmtId="0" fontId="17" fillId="3" borderId="16" applyProtection="0">
      <alignment horizontal="right" vertical="center" wrapText="1"/>
    </xf>
    <xf numFmtId="3" fontId="7" fillId="4" borderId="4" applyProtection="0">
      <alignment horizontal="right" vertical="center" wrapText="1"/>
    </xf>
    <xf numFmtId="3" fontId="1" fillId="2" borderId="16">
      <alignment horizontal="right" vertical="center" wrapText="1"/>
    </xf>
    <xf numFmtId="3" fontId="17" fillId="9" borderId="7" applyProtection="0">
      <alignment horizontal="right" vertical="center" wrapText="1"/>
    </xf>
    <xf numFmtId="3" fontId="17" fillId="8" borderId="7" applyProtection="0">
      <alignment horizontal="right" vertical="center" wrapText="1"/>
    </xf>
    <xf numFmtId="3" fontId="17" fillId="7" borderId="7" applyProtection="0">
      <alignment horizontal="right" vertical="center"/>
    </xf>
    <xf numFmtId="3" fontId="7" fillId="6" borderId="11" applyProtection="0">
      <alignment horizontal="left" vertical="center" wrapText="1" indent="1"/>
    </xf>
    <xf numFmtId="0" fontId="19" fillId="6" borderId="17" applyProtection="0">
      <alignment horizontal="left" vertical="center" wrapText="1"/>
    </xf>
    <xf numFmtId="0" fontId="25" fillId="6" borderId="17" applyProtection="0">
      <alignment horizontal="left" vertical="center" wrapText="1" indent="1"/>
    </xf>
    <xf numFmtId="3" fontId="6" fillId="6" borderId="10" applyProtection="0">
      <alignment horizontal="left" vertical="center" wrapText="1"/>
    </xf>
    <xf numFmtId="3" fontId="7" fillId="6" borderId="11" applyProtection="0">
      <alignment horizontal="right" vertical="center" wrapText="1"/>
    </xf>
    <xf numFmtId="0" fontId="19" fillId="6" borderId="17" applyProtection="0">
      <alignment horizontal="right" vertical="center" wrapText="1"/>
    </xf>
    <xf numFmtId="0" fontId="25" fillId="6" borderId="18" applyProtection="0">
      <alignment horizontal="right" vertical="center" wrapText="1"/>
    </xf>
    <xf numFmtId="3" fontId="6" fillId="6" borderId="10" applyProtection="0">
      <alignment horizontal="right" vertical="center" wrapText="1"/>
    </xf>
    <xf numFmtId="3" fontId="17" fillId="10" borderId="7" applyProtection="0">
      <alignment horizontal="right" vertical="center"/>
    </xf>
    <xf numFmtId="3" fontId="20" fillId="2" borderId="0">
      <alignment horizontal="left" vertical="center"/>
    </xf>
    <xf numFmtId="0" fontId="9" fillId="0" borderId="12" applyNumberFormat="0" applyFill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3" fontId="18" fillId="3" borderId="15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13" applyNumberFormat="0" applyAlignment="0" applyProtection="0"/>
    <xf numFmtId="0" fontId="8" fillId="0" borderId="0" applyNumberFormat="0" applyFill="0" applyBorder="0" applyAlignment="0" applyProtection="0"/>
    <xf numFmtId="0" fontId="4" fillId="17" borderId="14" applyNumberFormat="0" applyFont="0" applyAlignment="0" applyProtection="0"/>
    <xf numFmtId="0" fontId="16" fillId="0" borderId="0" applyNumberFormat="0" applyFill="0" applyBorder="0" applyAlignment="0" applyProtection="0"/>
    <xf numFmtId="3" fontId="22" fillId="2" borderId="0" applyNumberFormat="0" applyFill="0" applyBorder="0" applyAlignment="0" applyProtection="0">
      <alignment horizontal="left" vertical="center" wrapText="1"/>
    </xf>
    <xf numFmtId="3" fontId="17" fillId="18" borderId="7" applyProtection="0">
      <alignment horizontal="right" vertical="center"/>
    </xf>
    <xf numFmtId="0" fontId="19" fillId="6" borderId="17" applyProtection="0">
      <alignment horizontal="left" vertical="center" wrapText="1"/>
    </xf>
    <xf numFmtId="0" fontId="19" fillId="6" borderId="17" applyProtection="0">
      <alignment horizontal="right" vertical="center" wrapText="1"/>
    </xf>
    <xf numFmtId="9" fontId="1" fillId="0" borderId="0" applyFont="0" applyFill="0" applyBorder="0" applyAlignment="0" applyProtection="0"/>
  </cellStyleXfs>
  <cellXfs count="21">
    <xf numFmtId="3" fontId="0" fillId="2" borderId="0" xfId="0">
      <alignment horizontal="left" vertical="center" wrapText="1"/>
    </xf>
    <xf numFmtId="3" fontId="20" fillId="2" borderId="0" xfId="38" quotePrefix="1">
      <alignment horizontal="left" vertical="center"/>
    </xf>
    <xf numFmtId="0" fontId="2" fillId="2" borderId="8" xfId="1">
      <alignment horizontal="left" vertical="center"/>
    </xf>
    <xf numFmtId="3" fontId="2" fillId="2" borderId="1" xfId="2">
      <alignment horizontal="left" vertical="center"/>
    </xf>
    <xf numFmtId="4" fontId="0" fillId="2" borderId="0" xfId="0" applyNumberFormat="1">
      <alignment horizontal="left" vertical="center" wrapText="1"/>
    </xf>
    <xf numFmtId="164" fontId="0" fillId="2" borderId="0" xfId="0" applyNumberFormat="1">
      <alignment horizontal="left" vertical="center" wrapText="1"/>
    </xf>
    <xf numFmtId="9" fontId="0" fillId="2" borderId="0" xfId="54" applyFont="1" applyFill="1" applyAlignment="1">
      <alignment horizontal="left" vertical="center" wrapText="1"/>
    </xf>
    <xf numFmtId="0" fontId="19" fillId="6" borderId="17" xfId="53">
      <alignment horizontal="right" vertical="center" wrapText="1"/>
    </xf>
    <xf numFmtId="0" fontId="19" fillId="6" borderId="19" xfId="53" applyBorder="1">
      <alignment horizontal="right" vertical="center" wrapText="1"/>
    </xf>
    <xf numFmtId="0" fontId="19" fillId="6" borderId="20" xfId="53" applyBorder="1">
      <alignment horizontal="right" vertical="center" wrapText="1"/>
    </xf>
    <xf numFmtId="0" fontId="19" fillId="6" borderId="17" xfId="52">
      <alignment horizontal="left" vertical="center" wrapText="1"/>
    </xf>
    <xf numFmtId="3" fontId="18" fillId="3" borderId="15" xfId="41"/>
    <xf numFmtId="166" fontId="0" fillId="2" borderId="0" xfId="0" applyNumberFormat="1">
      <alignment horizontal="left" vertical="center" wrapText="1"/>
    </xf>
    <xf numFmtId="167" fontId="0" fillId="2" borderId="0" xfId="0" applyNumberFormat="1">
      <alignment horizontal="left" vertical="center" wrapText="1"/>
    </xf>
    <xf numFmtId="165" fontId="0" fillId="2" borderId="0" xfId="54" applyNumberFormat="1" applyFont="1" applyFill="1" applyAlignment="1">
      <alignment horizontal="left" vertical="center" wrapText="1"/>
    </xf>
    <xf numFmtId="3" fontId="1" fillId="2" borderId="16" xfId="25">
      <alignment horizontal="right" vertical="center" wrapText="1"/>
    </xf>
    <xf numFmtId="165" fontId="1" fillId="2" borderId="16" xfId="54" applyNumberFormat="1" applyFill="1" applyBorder="1" applyAlignment="1">
      <alignment horizontal="right" vertical="center" wrapText="1"/>
    </xf>
    <xf numFmtId="0" fontId="19" fillId="6" borderId="17" xfId="52">
      <alignment horizontal="left" vertical="center" wrapText="1"/>
    </xf>
    <xf numFmtId="3" fontId="1" fillId="2" borderId="16" xfId="25">
      <alignment horizontal="right" vertical="center" wrapText="1"/>
    </xf>
    <xf numFmtId="3" fontId="1" fillId="0" borderId="16" xfId="25" applyFill="1">
      <alignment horizontal="right" vertical="center" wrapText="1"/>
    </xf>
    <xf numFmtId="3" fontId="18" fillId="0" borderId="15" xfId="41" applyFill="1"/>
  </cellXfs>
  <cellStyles count="55">
    <cellStyle name="20% - Accent1" xfId="10" builtinId="30" customBuiltin="1"/>
    <cellStyle name="20% - Accent2" xfId="14" builtinId="34" customBuiltin="1"/>
    <cellStyle name="20% - Accent3" xfId="18" builtinId="38" customBuiltin="1"/>
    <cellStyle name="20% - Accent4" xfId="22" builtinId="42" customBuiltin="1"/>
    <cellStyle name="20% - Accent5" xfId="30" builtinId="46" customBuiltin="1"/>
    <cellStyle name="20% - Accent6" xfId="34" builtinId="50" customBuiltin="1"/>
    <cellStyle name="40% - Accent1" xfId="11" builtinId="31" customBuiltin="1"/>
    <cellStyle name="40% - Accent2" xfId="15" builtinId="35" customBuiltin="1"/>
    <cellStyle name="40% - Accent3" xfId="19" builtinId="39" customBuiltin="1"/>
    <cellStyle name="40% - Accent4" xfId="23" builtinId="43" customBuiltin="1"/>
    <cellStyle name="40% - Accent5" xfId="31" builtinId="47" customBuiltin="1"/>
    <cellStyle name="40% - Accent6" xfId="35" builtinId="51" customBuiltin="1"/>
    <cellStyle name="60% - Accent1" xfId="12" builtinId="32" hidden="1" customBuiltin="1"/>
    <cellStyle name="60% - Accent2" xfId="16" builtinId="36" hidden="1" customBuiltin="1"/>
    <cellStyle name="60% - Accent3" xfId="20" builtinId="40" hidden="1" customBuiltin="1"/>
    <cellStyle name="60% - Accent4" xfId="24" builtinId="44" hidden="1" customBuiltin="1"/>
    <cellStyle name="60% - Accent5" xfId="32" builtinId="48" hidden="1" customBuiltin="1"/>
    <cellStyle name="60% - Accent6" xfId="36" builtinId="52" hidden="1" customBuiltin="1"/>
    <cellStyle name="Accent1" xfId="9" builtinId="29" customBuiltin="1"/>
    <cellStyle name="Accent2" xfId="13" builtinId="33" customBuiltin="1"/>
    <cellStyle name="Accent3" xfId="17" builtinId="37" customBuiltin="1"/>
    <cellStyle name="Accent4" xfId="21" builtinId="41" customBuiltin="1"/>
    <cellStyle name="Accent5" xfId="29" builtinId="45" hidden="1" customBuiltin="1"/>
    <cellStyle name="Accent6" xfId="33" builtinId="49" hidden="1" customBuiltin="1"/>
    <cellStyle name="Bad" xfId="44" builtinId="27" hidden="1"/>
    <cellStyle name="Calculation" xfId="6" builtinId="22" hidden="1" customBuiltin="1"/>
    <cellStyle name="Calculation - Change with Caution" xfId="27" xr:uid="{00000000-0005-0000-0000-00001A000000}"/>
    <cellStyle name="Calculation - Do not Change" xfId="26" xr:uid="{00000000-0005-0000-0000-00001B000000}"/>
    <cellStyle name="Cell not in use" xfId="41" xr:uid="{00000000-0005-0000-0000-00001C000000}"/>
    <cellStyle name="Check Cell" xfId="7" builtinId="23" customBuiltin="1"/>
    <cellStyle name="Column Header" xfId="53" xr:uid="{00000000-0005-0000-0000-00001E000000}"/>
    <cellStyle name="Data Table" xfId="25" xr:uid="{00000000-0005-0000-0000-00001F000000}"/>
    <cellStyle name="Description" xfId="38" xr:uid="{00000000-0005-0000-0000-000020000000}"/>
    <cellStyle name="Explanatory Text" xfId="49" builtinId="53" hidden="1"/>
    <cellStyle name="Good" xfId="43" builtinId="26" hidde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40" builtinId="8" hidden="1"/>
    <cellStyle name="Hyperlink" xfId="50" builtinId="8" customBuiltin="1"/>
    <cellStyle name="Input" xfId="5" builtinId="20" customBuiltin="1"/>
    <cellStyle name="Link to Another File" xfId="51" xr:uid="{00000000-0005-0000-0000-00002A000000}"/>
    <cellStyle name="Link to This File" xfId="28" xr:uid="{00000000-0005-0000-0000-00002B000000}"/>
    <cellStyle name="Linked Cell" xfId="39" builtinId="24" hidden="1"/>
    <cellStyle name="Neutral" xfId="45" builtinId="28" hidden="1"/>
    <cellStyle name="Normal" xfId="0" builtinId="0" customBuiltin="1"/>
    <cellStyle name="Note" xfId="48" builtinId="10" hidden="1"/>
    <cellStyle name="Output" xfId="46" builtinId="21" hidden="1"/>
    <cellStyle name="Output to another file" xfId="37" xr:uid="{00000000-0005-0000-0000-000031000000}"/>
    <cellStyle name="Percent" xfId="54" builtinId="5"/>
    <cellStyle name="Row Header" xfId="52" xr:uid="{00000000-0005-0000-0000-000032000000}"/>
    <cellStyle name="Title" xfId="42" builtinId="15" hidden="1"/>
    <cellStyle name="Total" xfId="8" builtinId="25" customBuiltin="1"/>
    <cellStyle name="Warning Text" xfId="47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Eunomi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A79D"/>
      </a:accent1>
      <a:accent2>
        <a:srgbClr val="F15D25"/>
      </a:accent2>
      <a:accent3>
        <a:srgbClr val="8E2758"/>
      </a:accent3>
      <a:accent4>
        <a:srgbClr val="FAB816"/>
      </a:accent4>
      <a:accent5>
        <a:srgbClr val="2AA9E0"/>
      </a:accent5>
      <a:accent6>
        <a:srgbClr val="6E9D4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39"/>
  <sheetViews>
    <sheetView tabSelected="1" topLeftCell="O6" workbookViewId="0">
      <selection activeCell="W20" sqref="W20"/>
    </sheetView>
  </sheetViews>
  <sheetFormatPr defaultRowHeight="15.75" x14ac:dyDescent="0.25"/>
  <cols>
    <col min="1" max="1" width="5.125" customWidth="1"/>
    <col min="2" max="33" width="15.75" customWidth="1"/>
  </cols>
  <sheetData>
    <row r="2" spans="1:33" ht="16.5" thickBot="1" x14ac:dyDescent="0.3">
      <c r="A2" s="1" t="s">
        <v>65</v>
      </c>
      <c r="B2" s="2" t="s">
        <v>53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3" ht="16.5" thickTop="1" x14ac:dyDescent="0.25"/>
    <row r="4" spans="1:33" ht="16.5" thickBot="1" x14ac:dyDescent="0.3">
      <c r="A4" s="1" t="s">
        <v>66</v>
      </c>
      <c r="B4" s="3" t="s">
        <v>54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6" spans="1:33" ht="31.9" customHeight="1" x14ac:dyDescent="0.25">
      <c r="B6" s="17" t="s">
        <v>55</v>
      </c>
      <c r="C6" s="17"/>
      <c r="D6" s="18" t="s">
        <v>56</v>
      </c>
      <c r="E6" s="18"/>
      <c r="F6" s="18"/>
      <c r="G6" s="18"/>
      <c r="H6" s="18"/>
      <c r="I6" s="18"/>
      <c r="J6" s="18"/>
      <c r="K6" s="18"/>
      <c r="L6" s="18"/>
      <c r="M6" s="18"/>
    </row>
    <row r="7" spans="1:33" ht="31.9" customHeight="1" x14ac:dyDescent="0.25">
      <c r="B7" s="17" t="s">
        <v>57</v>
      </c>
      <c r="C7" s="17"/>
      <c r="D7" s="18" t="s">
        <v>58</v>
      </c>
      <c r="E7" s="18"/>
      <c r="F7" s="18"/>
      <c r="G7" s="18"/>
      <c r="H7" s="18"/>
      <c r="I7" s="18"/>
      <c r="J7" s="18"/>
      <c r="K7" s="18"/>
      <c r="L7" s="18"/>
      <c r="M7" s="18"/>
    </row>
    <row r="8" spans="1:33" ht="31.9" customHeight="1" x14ac:dyDescent="0.25">
      <c r="B8" s="17" t="s">
        <v>59</v>
      </c>
      <c r="C8" s="17"/>
      <c r="D8" s="18" t="s">
        <v>60</v>
      </c>
      <c r="E8" s="18"/>
      <c r="F8" s="18"/>
      <c r="G8" s="18"/>
      <c r="H8" s="18"/>
      <c r="I8" s="18"/>
      <c r="J8" s="18"/>
      <c r="K8" s="18"/>
      <c r="L8" s="18"/>
      <c r="M8" s="18"/>
    </row>
    <row r="9" spans="1:33" ht="31.9" customHeight="1" x14ac:dyDescent="0.25">
      <c r="B9" s="17" t="s">
        <v>61</v>
      </c>
      <c r="C9" s="17"/>
      <c r="D9" s="18" t="s">
        <v>62</v>
      </c>
      <c r="E9" s="18"/>
      <c r="F9" s="18"/>
      <c r="G9" s="18"/>
      <c r="H9" s="18"/>
      <c r="I9" s="18"/>
      <c r="J9" s="18"/>
      <c r="K9" s="18"/>
      <c r="L9" s="18"/>
      <c r="M9" s="18"/>
    </row>
    <row r="10" spans="1:33" ht="31.9" customHeight="1" x14ac:dyDescent="0.25">
      <c r="B10" s="17" t="s">
        <v>63</v>
      </c>
      <c r="C10" s="17"/>
      <c r="D10" s="18" t="s">
        <v>64</v>
      </c>
      <c r="E10" s="18"/>
      <c r="F10" s="18"/>
      <c r="G10" s="18"/>
      <c r="H10" s="18"/>
      <c r="I10" s="18"/>
      <c r="J10" s="18"/>
      <c r="K10" s="18"/>
      <c r="L10" s="18"/>
      <c r="M10" s="18"/>
      <c r="Z10" s="4"/>
      <c r="AA10" s="5"/>
    </row>
    <row r="11" spans="1:33" x14ac:dyDescent="0.25">
      <c r="T11" s="6"/>
      <c r="W11" s="4"/>
    </row>
    <row r="12" spans="1:33" ht="16.5" thickBot="1" x14ac:dyDescent="0.3">
      <c r="A12" s="1" t="s">
        <v>0</v>
      </c>
      <c r="B12" s="3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3" x14ac:dyDescent="0.25">
      <c r="Y13" s="4"/>
    </row>
    <row r="14" spans="1:33" ht="94.5" x14ac:dyDescent="0.25">
      <c r="B14" s="7" t="s">
        <v>2</v>
      </c>
      <c r="C14" s="7" t="s">
        <v>3</v>
      </c>
      <c r="D14" s="7" t="s">
        <v>4</v>
      </c>
      <c r="E14" s="7" t="s">
        <v>5</v>
      </c>
      <c r="F14" s="7" t="s">
        <v>6</v>
      </c>
      <c r="G14" s="7" t="s">
        <v>7</v>
      </c>
      <c r="H14" s="8" t="s">
        <v>8</v>
      </c>
      <c r="I14" s="7" t="s">
        <v>9</v>
      </c>
      <c r="J14" s="8" t="s">
        <v>10</v>
      </c>
      <c r="K14" s="8" t="s">
        <v>11</v>
      </c>
      <c r="L14" s="8" t="s">
        <v>12</v>
      </c>
      <c r="M14" s="8" t="s">
        <v>13</v>
      </c>
      <c r="N14" s="7" t="s">
        <v>14</v>
      </c>
      <c r="O14" s="9" t="s">
        <v>15</v>
      </c>
      <c r="P14" s="9" t="s">
        <v>16</v>
      </c>
      <c r="Q14" s="9" t="s">
        <v>17</v>
      </c>
      <c r="R14" s="9" t="s">
        <v>13</v>
      </c>
      <c r="S14" s="7" t="s">
        <v>18</v>
      </c>
      <c r="T14" s="9" t="s">
        <v>19</v>
      </c>
      <c r="U14" s="9" t="s">
        <v>20</v>
      </c>
      <c r="V14" s="9" t="s">
        <v>21</v>
      </c>
      <c r="W14" s="9" t="s">
        <v>13</v>
      </c>
      <c r="X14" s="7" t="s">
        <v>22</v>
      </c>
      <c r="Y14" s="7" t="s">
        <v>23</v>
      </c>
      <c r="Z14" s="7" t="s">
        <v>24</v>
      </c>
      <c r="AA14" s="7" t="s">
        <v>25</v>
      </c>
      <c r="AB14" s="7" t="s">
        <v>26</v>
      </c>
      <c r="AC14" s="7" t="s">
        <v>27</v>
      </c>
      <c r="AD14" s="7" t="s">
        <v>28</v>
      </c>
      <c r="AE14" s="7" t="s">
        <v>29</v>
      </c>
      <c r="AF14" s="7" t="s">
        <v>30</v>
      </c>
      <c r="AG14" s="7" t="s">
        <v>31</v>
      </c>
    </row>
    <row r="15" spans="1:33" x14ac:dyDescent="0.25">
      <c r="B15" s="10" t="s">
        <v>32</v>
      </c>
      <c r="C15" s="15">
        <v>358746.77013412019</v>
      </c>
      <c r="D15" s="15"/>
      <c r="E15" s="15">
        <v>285448.48052551044</v>
      </c>
      <c r="F15" s="15">
        <v>644195.25065963063</v>
      </c>
      <c r="G15" s="15">
        <v>107084.22031378548</v>
      </c>
      <c r="H15" s="15">
        <v>384834.3188689563</v>
      </c>
      <c r="I15" s="16">
        <v>0.76361714663223068</v>
      </c>
      <c r="J15" s="15">
        <v>152276.71147688886</v>
      </c>
      <c r="K15" s="15">
        <v>41624.841777022062</v>
      </c>
      <c r="L15" s="15">
        <v>110651.86969986679</v>
      </c>
      <c r="M15" s="15">
        <v>1248.7452533106621</v>
      </c>
      <c r="N15" s="15">
        <v>106013.37811064761</v>
      </c>
      <c r="O15" s="15">
        <v>1070.8422031378548</v>
      </c>
      <c r="P15" s="15">
        <v>405.18334530173729</v>
      </c>
      <c r="Q15" s="15">
        <v>665.65885783611736</v>
      </c>
      <c r="R15" s="15">
        <v>12.155500359052121</v>
      </c>
      <c r="S15" s="15">
        <v>380985.97568026674</v>
      </c>
      <c r="T15" s="15">
        <v>3848.3431886895628</v>
      </c>
      <c r="U15" s="15">
        <v>1337.2982718714504</v>
      </c>
      <c r="V15" s="15">
        <v>2511.0449168181131</v>
      </c>
      <c r="W15" s="15">
        <v>40.11894815614351</v>
      </c>
      <c r="X15" s="16">
        <v>0.75800057978189039</v>
      </c>
      <c r="Y15" s="15">
        <v>488300.37349274021</v>
      </c>
      <c r="Z15" s="19">
        <v>9766.0074698548051</v>
      </c>
      <c r="AA15" s="19">
        <v>21534.046471029847</v>
      </c>
      <c r="AB15" s="19">
        <v>457000.31955185567</v>
      </c>
      <c r="AC15" s="19">
        <v>285448.48052551044</v>
      </c>
      <c r="AD15" s="16">
        <v>0.44310863862039096</v>
      </c>
      <c r="AE15" s="19">
        <v>165104.26415372896</v>
      </c>
      <c r="AF15" s="15">
        <v>5146.5551707903578</v>
      </c>
      <c r="AG15" s="11"/>
    </row>
    <row r="16" spans="1:33" x14ac:dyDescent="0.25">
      <c r="B16" s="10" t="s">
        <v>33</v>
      </c>
      <c r="C16" s="15">
        <v>636600.95724857668</v>
      </c>
      <c r="D16" s="15">
        <v>87108.98000000001</v>
      </c>
      <c r="E16" s="15">
        <v>520704.06275142333</v>
      </c>
      <c r="F16" s="15">
        <v>1244414</v>
      </c>
      <c r="G16" s="15">
        <v>225820.03964123176</v>
      </c>
      <c r="H16" s="15">
        <v>421984.48520595575</v>
      </c>
      <c r="I16" s="16">
        <v>0.52056994283830582</v>
      </c>
      <c r="J16" s="15">
        <v>596609.47515281278</v>
      </c>
      <c r="K16" s="15">
        <v>114091.2014530895</v>
      </c>
      <c r="L16" s="15">
        <v>482518.27369972313</v>
      </c>
      <c r="M16" s="15">
        <v>3422.7360435926844</v>
      </c>
      <c r="N16" s="15">
        <v>198721.63488428397</v>
      </c>
      <c r="O16" s="15">
        <v>27098.404756947813</v>
      </c>
      <c r="P16" s="15">
        <v>5182.0993211520836</v>
      </c>
      <c r="Q16" s="15">
        <v>21916.305435795734</v>
      </c>
      <c r="R16" s="15">
        <v>155.46297963456249</v>
      </c>
      <c r="S16" s="15">
        <v>371346.3469812409</v>
      </c>
      <c r="T16" s="15">
        <v>50638.138224714676</v>
      </c>
      <c r="U16" s="15">
        <v>9683.6645578341249</v>
      </c>
      <c r="V16" s="15">
        <v>40954.473666880527</v>
      </c>
      <c r="W16" s="15">
        <v>290.50993673502393</v>
      </c>
      <c r="X16" s="16">
        <v>0.46121040973943328</v>
      </c>
      <c r="Y16" s="15">
        <v>573936.69082548725</v>
      </c>
      <c r="Z16" s="19">
        <v>28696.834541274355</v>
      </c>
      <c r="AA16" s="19">
        <v>24535.793532789579</v>
      </c>
      <c r="AB16" s="19">
        <v>520704.06275142333</v>
      </c>
      <c r="AC16" s="19">
        <v>482171.96210781799</v>
      </c>
      <c r="AD16" s="16">
        <v>0.41843314423610095</v>
      </c>
      <c r="AE16" s="20">
        <v>38532.100643605358</v>
      </c>
      <c r="AF16" s="11"/>
      <c r="AG16" s="11"/>
    </row>
    <row r="17" spans="1:33" x14ac:dyDescent="0.25">
      <c r="B17" s="10" t="s">
        <v>34</v>
      </c>
      <c r="C17" s="15">
        <v>172000</v>
      </c>
      <c r="D17" s="15"/>
      <c r="E17" s="15">
        <v>158000</v>
      </c>
      <c r="F17" s="15">
        <v>330000</v>
      </c>
      <c r="G17" s="11"/>
      <c r="H17" s="15">
        <v>329000</v>
      </c>
      <c r="I17" s="16">
        <v>0.99696969696969695</v>
      </c>
      <c r="J17" s="15">
        <v>1000</v>
      </c>
      <c r="K17" s="15">
        <v>981.36645962732916</v>
      </c>
      <c r="L17" s="15">
        <v>18.633540372670804</v>
      </c>
      <c r="M17" s="15">
        <v>29.440993788819874</v>
      </c>
      <c r="N17" s="11"/>
      <c r="O17" s="11"/>
      <c r="P17" s="11"/>
      <c r="Q17" s="11"/>
      <c r="R17" s="11"/>
      <c r="S17" s="15">
        <v>323852.79503105592</v>
      </c>
      <c r="T17" s="15">
        <v>5147</v>
      </c>
      <c r="U17" s="15">
        <v>3925.4658385093167</v>
      </c>
      <c r="V17" s="15">
        <v>1221.5341614906831</v>
      </c>
      <c r="W17" s="15">
        <v>117.7639751552795</v>
      </c>
      <c r="X17" s="16">
        <v>0.98181818181818203</v>
      </c>
      <c r="Y17" s="15">
        <v>324000</v>
      </c>
      <c r="Z17" s="20">
        <v>4740.0000000000009</v>
      </c>
      <c r="AA17" s="20">
        <v>10451.700000000003</v>
      </c>
      <c r="AB17" s="19">
        <v>221808.3</v>
      </c>
      <c r="AC17" s="19">
        <v>158000</v>
      </c>
      <c r="AD17" s="16">
        <v>0.47878787878787876</v>
      </c>
      <c r="AE17" s="19">
        <v>63808.299999999988</v>
      </c>
      <c r="AF17" s="15">
        <v>3950.0000000000036</v>
      </c>
      <c r="AG17" s="15">
        <v>87000</v>
      </c>
    </row>
    <row r="18" spans="1:33" x14ac:dyDescent="0.25">
      <c r="B18" s="10" t="s">
        <v>35</v>
      </c>
      <c r="C18" s="15">
        <v>93925</v>
      </c>
      <c r="D18" s="15">
        <v>58676.778323670005</v>
      </c>
      <c r="E18" s="15">
        <v>223098.22167632999</v>
      </c>
      <c r="F18" s="15">
        <v>375700</v>
      </c>
      <c r="G18" s="11"/>
      <c r="H18" s="15">
        <v>370440.2</v>
      </c>
      <c r="I18" s="16">
        <v>0.98599999999999999</v>
      </c>
      <c r="J18" s="15">
        <v>5259.8000000000047</v>
      </c>
      <c r="K18" s="11"/>
      <c r="L18" s="15">
        <v>5259.8000000000047</v>
      </c>
      <c r="M18" s="11"/>
      <c r="N18" s="11"/>
      <c r="O18" s="11"/>
      <c r="P18" s="11"/>
      <c r="Q18" s="11"/>
      <c r="R18" s="11"/>
      <c r="S18" s="15">
        <v>366735.79800000001</v>
      </c>
      <c r="T18" s="15">
        <v>3704.402</v>
      </c>
      <c r="U18" s="11"/>
      <c r="V18" s="15">
        <v>3704.402</v>
      </c>
      <c r="W18" s="11"/>
      <c r="X18" s="16">
        <v>0.97614000000000001</v>
      </c>
      <c r="Y18" s="15">
        <v>366735.79800000001</v>
      </c>
      <c r="Z18" s="19">
        <v>7334.7159600000005</v>
      </c>
      <c r="AA18" s="19">
        <v>16173.048691800001</v>
      </c>
      <c r="AB18" s="19">
        <v>343228.03334819997</v>
      </c>
      <c r="AC18" s="19">
        <v>223098.22167632999</v>
      </c>
      <c r="AD18" s="16">
        <v>0.59382012689999997</v>
      </c>
      <c r="AE18" s="19">
        <v>110519.42673812038</v>
      </c>
      <c r="AF18" s="15">
        <v>9610.384933749594</v>
      </c>
      <c r="AG18" s="11"/>
    </row>
    <row r="19" spans="1:33" x14ac:dyDescent="0.25">
      <c r="B19" s="10" t="s">
        <v>36</v>
      </c>
      <c r="C19" s="15">
        <v>1138378.0299189002</v>
      </c>
      <c r="D19" s="15"/>
      <c r="E19" s="15">
        <v>11621.970081099827</v>
      </c>
      <c r="F19" s="15">
        <v>1150000</v>
      </c>
      <c r="G19" s="11"/>
      <c r="H19" s="15">
        <v>1127000</v>
      </c>
      <c r="I19" s="16">
        <v>0.98</v>
      </c>
      <c r="J19" s="15">
        <v>23000.000000000022</v>
      </c>
      <c r="K19" s="15">
        <v>10350.000000000011</v>
      </c>
      <c r="L19" s="15">
        <v>12650.000000000013</v>
      </c>
      <c r="M19" s="15">
        <v>310.50000000000034</v>
      </c>
      <c r="N19" s="11"/>
      <c r="O19" s="11"/>
      <c r="P19" s="11"/>
      <c r="Q19" s="11"/>
      <c r="R19" s="11"/>
      <c r="S19" s="15">
        <v>1093190</v>
      </c>
      <c r="T19" s="15">
        <v>33810</v>
      </c>
      <c r="U19" s="15">
        <v>15214.5</v>
      </c>
      <c r="V19" s="15">
        <v>18595.5</v>
      </c>
      <c r="W19" s="15">
        <v>456.435</v>
      </c>
      <c r="X19" s="16">
        <v>0.95126690000000003</v>
      </c>
      <c r="Y19" s="15">
        <v>1093956.9350000001</v>
      </c>
      <c r="Z19" s="19">
        <v>10939.569350000002</v>
      </c>
      <c r="AA19" s="19">
        <v>48735.781454249998</v>
      </c>
      <c r="AB19" s="19">
        <v>1034281.58419575</v>
      </c>
      <c r="AC19" s="19">
        <v>10342.815841957499</v>
      </c>
      <c r="AD19" s="16">
        <f>AC19/F19</f>
        <v>8.9937529060499996E-3</v>
      </c>
      <c r="AE19" s="19">
        <v>983032.38378920639</v>
      </c>
      <c r="AF19" s="15">
        <v>40906.384564586042</v>
      </c>
      <c r="AG19" s="11"/>
    </row>
    <row r="20" spans="1:33" x14ac:dyDescent="0.25">
      <c r="AD20" s="14"/>
    </row>
    <row r="21" spans="1:33" ht="16.5" thickBot="1" x14ac:dyDescent="0.3">
      <c r="A21" s="1" t="s">
        <v>37</v>
      </c>
      <c r="B21" s="3" t="s">
        <v>38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AC21" s="6"/>
    </row>
    <row r="22" spans="1:33" x14ac:dyDescent="0.25">
      <c r="D22" s="12"/>
      <c r="J22" s="13"/>
    </row>
    <row r="23" spans="1:33" ht="63" x14ac:dyDescent="0.25">
      <c r="B23" s="7" t="s">
        <v>2</v>
      </c>
      <c r="C23" s="7" t="s">
        <v>3</v>
      </c>
      <c r="D23" s="7" t="s">
        <v>5</v>
      </c>
      <c r="E23" s="7" t="s">
        <v>6</v>
      </c>
      <c r="F23" s="7" t="s">
        <v>7</v>
      </c>
      <c r="G23" s="7" t="s">
        <v>8</v>
      </c>
      <c r="H23" s="7" t="s">
        <v>9</v>
      </c>
      <c r="I23" s="7" t="s">
        <v>10</v>
      </c>
      <c r="J23" s="8" t="s">
        <v>11</v>
      </c>
      <c r="K23" s="8" t="s">
        <v>12</v>
      </c>
      <c r="L23" s="7" t="s">
        <v>14</v>
      </c>
      <c r="M23" s="7" t="s">
        <v>15</v>
      </c>
      <c r="N23" s="9" t="s">
        <v>16</v>
      </c>
      <c r="O23" s="9" t="s">
        <v>17</v>
      </c>
      <c r="P23" s="7" t="s">
        <v>18</v>
      </c>
      <c r="Q23" s="7" t="s">
        <v>19</v>
      </c>
      <c r="R23" s="9" t="s">
        <v>20</v>
      </c>
      <c r="S23" s="9" t="s">
        <v>21</v>
      </c>
      <c r="T23" s="7" t="s">
        <v>22</v>
      </c>
      <c r="U23" s="9" t="s">
        <v>23</v>
      </c>
      <c r="V23" s="7" t="s">
        <v>39</v>
      </c>
      <c r="W23" s="7" t="s">
        <v>40</v>
      </c>
      <c r="X23" s="7" t="s">
        <v>41</v>
      </c>
      <c r="Y23" s="7" t="s">
        <v>42</v>
      </c>
      <c r="Z23" s="7" t="s">
        <v>28</v>
      </c>
      <c r="AA23" s="7" t="s">
        <v>43</v>
      </c>
      <c r="AB23" s="7" t="s">
        <v>30</v>
      </c>
      <c r="AC23" s="7" t="s">
        <v>44</v>
      </c>
    </row>
    <row r="24" spans="1:33" x14ac:dyDescent="0.25">
      <c r="B24" s="10" t="s">
        <v>32</v>
      </c>
      <c r="C24" s="15">
        <v>2287025.4958854164</v>
      </c>
      <c r="D24" s="15">
        <v>302447.98724270926</v>
      </c>
      <c r="E24" s="15">
        <v>2589473.4831281258</v>
      </c>
      <c r="F24" s="15">
        <v>647913.22840691579</v>
      </c>
      <c r="G24" s="15">
        <v>1001492.9772775567</v>
      </c>
      <c r="H24" s="16">
        <v>0.6369658606011146</v>
      </c>
      <c r="I24" s="15">
        <v>940067.2774436539</v>
      </c>
      <c r="J24" s="15">
        <v>270623.95044677594</v>
      </c>
      <c r="K24" s="15">
        <v>669443.32699687802</v>
      </c>
      <c r="L24" s="15">
        <v>583121.90556622413</v>
      </c>
      <c r="M24" s="15">
        <v>64791.322840691566</v>
      </c>
      <c r="N24" s="15">
        <v>26730.834519667049</v>
      </c>
      <c r="O24" s="15">
        <v>38060.488321024517</v>
      </c>
      <c r="P24" s="15">
        <v>901343.67954980093</v>
      </c>
      <c r="Q24" s="15">
        <v>100149.29772775568</v>
      </c>
      <c r="R24" s="15">
        <v>32194.599025661002</v>
      </c>
      <c r="S24" s="15">
        <v>67954.698702094684</v>
      </c>
      <c r="T24" s="16">
        <v>0.57326927454100307</v>
      </c>
      <c r="U24" s="15">
        <v>1484465.5851160255</v>
      </c>
      <c r="V24" s="15">
        <v>393383.3800557467</v>
      </c>
      <c r="W24" s="15">
        <v>1091082.2050602783</v>
      </c>
      <c r="X24" s="15">
        <v>3055.0301741687804</v>
      </c>
      <c r="Y24" s="15">
        <v>302447.98724270926</v>
      </c>
      <c r="Z24" s="16">
        <v>0.11679902853353308</v>
      </c>
      <c r="AA24" s="15">
        <v>64670.841015688384</v>
      </c>
      <c r="AB24" s="15">
        <v>720908.34662771213</v>
      </c>
      <c r="AC24" s="11"/>
      <c r="AD24" s="14"/>
      <c r="AE24" s="14"/>
    </row>
    <row r="25" spans="1:33" x14ac:dyDescent="0.25">
      <c r="B25" s="10" t="s">
        <v>33</v>
      </c>
      <c r="C25" s="15">
        <v>2889720.8542618779</v>
      </c>
      <c r="D25" s="15">
        <v>141573.99056428322</v>
      </c>
      <c r="E25" s="15">
        <v>3031294.8448261609</v>
      </c>
      <c r="F25" s="15">
        <v>524511.89927721536</v>
      </c>
      <c r="G25" s="15">
        <v>402648.40881901653</v>
      </c>
      <c r="H25" s="16">
        <v>0.30586279314884751</v>
      </c>
      <c r="I25" s="15">
        <v>2104134.5367299281</v>
      </c>
      <c r="J25" s="15">
        <v>402379.18992649036</v>
      </c>
      <c r="K25" s="15">
        <v>1701755.3468034377</v>
      </c>
      <c r="L25" s="15">
        <v>454751.81667334575</v>
      </c>
      <c r="M25" s="15">
        <v>69760.082603869654</v>
      </c>
      <c r="N25" s="15">
        <v>13340.4043502723</v>
      </c>
      <c r="O25" s="15">
        <v>56419.678253597354</v>
      </c>
      <c r="P25" s="15">
        <v>349096.17044608737</v>
      </c>
      <c r="Q25" s="15">
        <v>53552.238372929183</v>
      </c>
      <c r="R25" s="15">
        <v>10240.935605162471</v>
      </c>
      <c r="S25" s="15">
        <v>43311.302767766741</v>
      </c>
      <c r="T25" s="16">
        <v>0.2651830416600508</v>
      </c>
      <c r="U25" s="15">
        <v>803847.987119433</v>
      </c>
      <c r="V25" s="15">
        <v>293119.30543009978</v>
      </c>
      <c r="W25" s="15">
        <v>510728.68168933329</v>
      </c>
      <c r="X25" s="15">
        <v>1430.0403087301331</v>
      </c>
      <c r="Y25" s="15">
        <v>141573.99056428322</v>
      </c>
      <c r="Z25" s="16">
        <v>4.6704130680630715E-2</v>
      </c>
      <c r="AA25" s="15">
        <v>30272.011790219101</v>
      </c>
      <c r="AB25" s="15">
        <v>337452.6390261011</v>
      </c>
      <c r="AC25" s="11"/>
      <c r="AD25" s="14"/>
      <c r="AE25" s="14"/>
    </row>
    <row r="26" spans="1:33" x14ac:dyDescent="0.25">
      <c r="B26" s="10" t="s">
        <v>34</v>
      </c>
      <c r="C26" s="15">
        <v>513471.59699892817</v>
      </c>
      <c r="D26" s="15">
        <v>79528.403001071812</v>
      </c>
      <c r="E26" s="15">
        <v>593000</v>
      </c>
      <c r="F26" s="11"/>
      <c r="G26" s="15">
        <v>546746</v>
      </c>
      <c r="H26" s="16">
        <v>0.92200000000000004</v>
      </c>
      <c r="I26" s="15">
        <v>46254</v>
      </c>
      <c r="J26" s="15">
        <v>45392.124223602485</v>
      </c>
      <c r="K26" s="15">
        <v>861.87577639751544</v>
      </c>
      <c r="L26" s="11"/>
      <c r="M26" s="11"/>
      <c r="N26" s="11"/>
      <c r="O26" s="11"/>
      <c r="P26" s="15">
        <v>495242.46179514221</v>
      </c>
      <c r="Q26" s="15">
        <v>51503.538204857796</v>
      </c>
      <c r="R26" s="15">
        <v>50543.844946382182</v>
      </c>
      <c r="S26" s="15">
        <v>959.69325847561095</v>
      </c>
      <c r="T26" s="16">
        <v>0.83514749037966651</v>
      </c>
      <c r="U26" s="15">
        <v>495242.46179514221</v>
      </c>
      <c r="V26" s="15">
        <v>49524.246179514215</v>
      </c>
      <c r="W26" s="15">
        <v>445718.215615628</v>
      </c>
      <c r="X26" s="15">
        <v>803.31720203103032</v>
      </c>
      <c r="Y26" s="15">
        <v>79528.403001071812</v>
      </c>
      <c r="Z26" s="16">
        <v>0.13411197807937911</v>
      </c>
      <c r="AA26" s="15">
        <v>28424.43729903537</v>
      </c>
      <c r="AB26" s="15">
        <v>188728.8317256163</v>
      </c>
      <c r="AC26" s="15">
        <v>148233.22638787355</v>
      </c>
      <c r="AD26" s="14"/>
      <c r="AE26" s="14"/>
    </row>
    <row r="27" spans="1:33" x14ac:dyDescent="0.25">
      <c r="B27" s="10" t="s">
        <v>35</v>
      </c>
      <c r="C27" s="15">
        <v>472014.87449587497</v>
      </c>
      <c r="D27" s="15">
        <v>42635.125504125004</v>
      </c>
      <c r="E27" s="15">
        <v>514650</v>
      </c>
      <c r="F27" s="11"/>
      <c r="G27" s="15">
        <v>283057.5</v>
      </c>
      <c r="H27" s="16">
        <v>0.55000000000000004</v>
      </c>
      <c r="I27" s="15">
        <v>231592.49999999997</v>
      </c>
      <c r="J27" s="11"/>
      <c r="K27" s="15">
        <v>231592.49999999997</v>
      </c>
      <c r="L27" s="11"/>
      <c r="M27" s="11"/>
      <c r="N27" s="11"/>
      <c r="O27" s="11"/>
      <c r="P27" s="15">
        <v>254751.75</v>
      </c>
      <c r="Q27" s="15">
        <v>28305.75</v>
      </c>
      <c r="R27" s="11"/>
      <c r="S27" s="15">
        <v>28305.75</v>
      </c>
      <c r="T27" s="16">
        <v>0.495</v>
      </c>
      <c r="U27" s="15">
        <v>254751.75</v>
      </c>
      <c r="V27" s="15">
        <v>67509.21375000001</v>
      </c>
      <c r="W27" s="15">
        <v>187242.53625</v>
      </c>
      <c r="X27" s="15">
        <v>430.65783337500005</v>
      </c>
      <c r="Y27" s="15">
        <v>42635.125504125004</v>
      </c>
      <c r="Z27" s="16">
        <v>8.2842952500000011E-2</v>
      </c>
      <c r="AA27" s="11"/>
      <c r="AB27" s="15">
        <v>144176.7529125</v>
      </c>
      <c r="AC27" s="11"/>
      <c r="AD27" s="14"/>
      <c r="AE27" s="14"/>
    </row>
    <row r="28" spans="1:33" x14ac:dyDescent="0.25">
      <c r="B28" s="10" t="s">
        <v>36</v>
      </c>
      <c r="C28" s="15">
        <v>4700822.4591680141</v>
      </c>
      <c r="D28" s="15">
        <v>95636.540831985796</v>
      </c>
      <c r="E28" s="15">
        <v>4796459</v>
      </c>
      <c r="F28" s="11"/>
      <c r="G28" s="15">
        <v>3597344.25</v>
      </c>
      <c r="H28" s="16">
        <v>0.75</v>
      </c>
      <c r="I28" s="15">
        <v>1199114.75</v>
      </c>
      <c r="J28" s="15">
        <v>539601.63750000007</v>
      </c>
      <c r="K28" s="15">
        <v>659513.11250000005</v>
      </c>
      <c r="L28" s="11"/>
      <c r="M28" s="11"/>
      <c r="N28" s="11"/>
      <c r="O28" s="11"/>
      <c r="P28" s="15">
        <v>3237609.8250000002</v>
      </c>
      <c r="Q28" s="15">
        <v>359734.42500000005</v>
      </c>
      <c r="R28" s="15">
        <v>161880.49125000002</v>
      </c>
      <c r="S28" s="15">
        <v>197853.93375000005</v>
      </c>
      <c r="T28" s="16">
        <v>0.67500000000000004</v>
      </c>
      <c r="U28" s="15">
        <v>3237609.8250000002</v>
      </c>
      <c r="V28" s="15">
        <v>857966.60362500011</v>
      </c>
      <c r="W28" s="15">
        <v>2379643.2213750002</v>
      </c>
      <c r="X28" s="15">
        <v>966.02566496955353</v>
      </c>
      <c r="Y28" s="15">
        <v>95636.540831985796</v>
      </c>
      <c r="Z28" s="16">
        <v>1.9938988497970232E-2</v>
      </c>
      <c r="AA28" s="11"/>
      <c r="AB28" s="15">
        <v>2283040.654878045</v>
      </c>
      <c r="AC28" s="11"/>
      <c r="AD28" s="14"/>
      <c r="AE28" s="14"/>
    </row>
    <row r="30" spans="1:33" ht="16.5" thickBot="1" x14ac:dyDescent="0.3">
      <c r="A30" s="1" t="s">
        <v>45</v>
      </c>
      <c r="B30" s="3" t="s">
        <v>46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U30" s="6"/>
      <c r="Y30" s="6"/>
    </row>
    <row r="32" spans="1:33" ht="63" x14ac:dyDescent="0.25">
      <c r="B32" s="7" t="s">
        <v>2</v>
      </c>
      <c r="C32" s="7" t="s">
        <v>3</v>
      </c>
      <c r="D32" s="7" t="s">
        <v>5</v>
      </c>
      <c r="E32" s="7" t="s">
        <v>6</v>
      </c>
      <c r="F32" s="7" t="s">
        <v>7</v>
      </c>
      <c r="G32" s="7" t="s">
        <v>8</v>
      </c>
      <c r="H32" s="7" t="s">
        <v>9</v>
      </c>
      <c r="I32" s="7" t="s">
        <v>10</v>
      </c>
      <c r="J32" s="8" t="s">
        <v>11</v>
      </c>
      <c r="K32" s="8" t="s">
        <v>12</v>
      </c>
      <c r="L32" s="7" t="s">
        <v>14</v>
      </c>
      <c r="M32" s="7" t="s">
        <v>15</v>
      </c>
      <c r="N32" s="9" t="s">
        <v>16</v>
      </c>
      <c r="O32" s="9" t="s">
        <v>17</v>
      </c>
      <c r="P32" s="7" t="s">
        <v>18</v>
      </c>
      <c r="Q32" s="7" t="s">
        <v>19</v>
      </c>
      <c r="R32" s="9" t="s">
        <v>20</v>
      </c>
      <c r="S32" s="9" t="s">
        <v>21</v>
      </c>
      <c r="T32" s="7" t="s">
        <v>22</v>
      </c>
      <c r="U32" s="9" t="s">
        <v>23</v>
      </c>
      <c r="V32" s="7" t="s">
        <v>47</v>
      </c>
      <c r="W32" s="9" t="s">
        <v>48</v>
      </c>
      <c r="X32" s="9" t="s">
        <v>49</v>
      </c>
      <c r="Y32" s="7" t="s">
        <v>42</v>
      </c>
      <c r="Z32" s="7" t="s">
        <v>28</v>
      </c>
      <c r="AA32" s="7" t="s">
        <v>50</v>
      </c>
      <c r="AB32" s="7" t="s">
        <v>51</v>
      </c>
      <c r="AC32" s="7" t="s">
        <v>44</v>
      </c>
    </row>
    <row r="33" spans="1:29" x14ac:dyDescent="0.25">
      <c r="B33" s="10" t="s">
        <v>32</v>
      </c>
      <c r="C33" s="15">
        <v>10946910.215161232</v>
      </c>
      <c r="D33" s="15">
        <v>6383478.394738527</v>
      </c>
      <c r="E33" s="15">
        <v>17330388.609899759</v>
      </c>
      <c r="F33" s="15">
        <v>2448619.0547465296</v>
      </c>
      <c r="G33" s="15">
        <v>11166273.225973789</v>
      </c>
      <c r="H33" s="16">
        <v>0.78560801994613016</v>
      </c>
      <c r="I33" s="15">
        <v>3715496.3291794406</v>
      </c>
      <c r="J33" s="15">
        <v>1155479.304236789</v>
      </c>
      <c r="K33" s="15">
        <v>2560017.0249426519</v>
      </c>
      <c r="L33" s="15">
        <v>2081326.1965345503</v>
      </c>
      <c r="M33" s="15">
        <v>367292.85821197939</v>
      </c>
      <c r="N33" s="15">
        <v>152283.34493951531</v>
      </c>
      <c r="O33" s="15">
        <v>215009.5132724641</v>
      </c>
      <c r="P33" s="15">
        <v>9491332.2420777213</v>
      </c>
      <c r="Q33" s="15">
        <v>1674940.9838960681</v>
      </c>
      <c r="R33" s="15">
        <v>615127.85076379811</v>
      </c>
      <c r="S33" s="15">
        <v>1059813.1331322701</v>
      </c>
      <c r="T33" s="16">
        <v>0.6677668169542107</v>
      </c>
      <c r="U33" s="15">
        <v>11572658.438612271</v>
      </c>
      <c r="V33" s="15">
        <v>173589.87657918406</v>
      </c>
      <c r="W33" s="15">
        <v>2279813.7124066171</v>
      </c>
      <c r="X33" s="15">
        <v>9119254.8496264685</v>
      </c>
      <c r="Y33" s="15">
        <v>6383478.394738527</v>
      </c>
      <c r="Z33" s="16">
        <v>0.36834017623194254</v>
      </c>
      <c r="AA33" s="11"/>
      <c r="AB33" s="15">
        <v>2735776.4548879405</v>
      </c>
      <c r="AC33" s="11"/>
    </row>
    <row r="34" spans="1:29" x14ac:dyDescent="0.25">
      <c r="B34" s="10" t="s">
        <v>33</v>
      </c>
      <c r="C34" s="15">
        <v>6616890.0173497275</v>
      </c>
      <c r="D34" s="15">
        <v>2468079.5141321556</v>
      </c>
      <c r="E34" s="15">
        <v>9084969.5314818826</v>
      </c>
      <c r="F34" s="15">
        <v>1316733.7009205692</v>
      </c>
      <c r="G34" s="15">
        <v>3640549.240439394</v>
      </c>
      <c r="H34" s="16">
        <v>0.54565762980069821</v>
      </c>
      <c r="I34" s="15">
        <v>4127686.5901219235</v>
      </c>
      <c r="J34" s="15">
        <v>789348.37930321833</v>
      </c>
      <c r="K34" s="15">
        <v>3338338.2108187042</v>
      </c>
      <c r="L34" s="15">
        <v>1185060.3308285135</v>
      </c>
      <c r="M34" s="15">
        <v>131673.37009205701</v>
      </c>
      <c r="N34" s="15">
        <v>25180.245401453314</v>
      </c>
      <c r="O34" s="15">
        <v>106493.12469060371</v>
      </c>
      <c r="P34" s="15">
        <v>2694006.4379251511</v>
      </c>
      <c r="Q34" s="15">
        <v>946542.80251424247</v>
      </c>
      <c r="R34" s="15">
        <v>181009.87339827899</v>
      </c>
      <c r="S34" s="15">
        <v>765532.92911596363</v>
      </c>
      <c r="T34" s="16">
        <v>0.42697631019142623</v>
      </c>
      <c r="U34" s="15">
        <v>3879066.7687536636</v>
      </c>
      <c r="V34" s="15">
        <v>48882.244327206623</v>
      </c>
      <c r="W34" s="15">
        <v>641986.80883064703</v>
      </c>
      <c r="X34" s="15">
        <v>3188197.7155958125</v>
      </c>
      <c r="Y34" s="15">
        <v>2468079.5141321556</v>
      </c>
      <c r="Z34" s="16">
        <v>0.27166624011006213</v>
      </c>
      <c r="AA34" s="11"/>
      <c r="AB34" s="15">
        <v>720118.20146365685</v>
      </c>
      <c r="AC34" s="11"/>
    </row>
    <row r="35" spans="1:29" x14ac:dyDescent="0.25">
      <c r="B35" s="10" t="s">
        <v>34</v>
      </c>
      <c r="C35" s="15">
        <v>725723</v>
      </c>
      <c r="D35" s="15">
        <v>541277</v>
      </c>
      <c r="E35" s="15">
        <v>1267000</v>
      </c>
      <c r="F35" s="11"/>
      <c r="G35" s="15">
        <v>1092000</v>
      </c>
      <c r="H35" s="16">
        <v>0.86187845303867405</v>
      </c>
      <c r="I35" s="15">
        <v>175000</v>
      </c>
      <c r="J35" s="15">
        <v>171739.13043478259</v>
      </c>
      <c r="K35" s="15">
        <v>3260.8695652173906</v>
      </c>
      <c r="L35" s="11"/>
      <c r="M35" s="11"/>
      <c r="N35" s="11"/>
      <c r="O35" s="11"/>
      <c r="P35" s="15">
        <v>928200</v>
      </c>
      <c r="Q35" s="15">
        <v>163800</v>
      </c>
      <c r="R35" s="15">
        <v>160747.82608695651</v>
      </c>
      <c r="S35" s="15">
        <v>3052.1739130434776</v>
      </c>
      <c r="T35" s="16">
        <v>0.7325966850828729</v>
      </c>
      <c r="U35" s="15">
        <v>928200</v>
      </c>
      <c r="V35" s="15">
        <v>13923</v>
      </c>
      <c r="W35" s="15">
        <v>38000</v>
      </c>
      <c r="X35" s="15">
        <v>876277</v>
      </c>
      <c r="Y35" s="15">
        <v>541277</v>
      </c>
      <c r="Z35" s="16">
        <v>0.42721152328334649</v>
      </c>
      <c r="AA35" s="11"/>
      <c r="AB35" s="15">
        <v>335000</v>
      </c>
      <c r="AC35" s="11"/>
    </row>
    <row r="36" spans="1:29" x14ac:dyDescent="0.25">
      <c r="B36" s="10" t="s">
        <v>35</v>
      </c>
      <c r="C36" s="15">
        <v>713273.25011999998</v>
      </c>
      <c r="D36" s="15">
        <v>327706.74988000002</v>
      </c>
      <c r="E36" s="15">
        <v>1040980</v>
      </c>
      <c r="F36" s="11"/>
      <c r="G36" s="15">
        <v>489260.6</v>
      </c>
      <c r="H36" s="16">
        <v>0.47</v>
      </c>
      <c r="I36" s="15">
        <v>551719.4</v>
      </c>
      <c r="J36" s="11"/>
      <c r="K36" s="15">
        <v>551719.4</v>
      </c>
      <c r="L36" s="11"/>
      <c r="M36" s="11"/>
      <c r="N36" s="11"/>
      <c r="O36" s="11"/>
      <c r="P36" s="15">
        <v>415871.50999999995</v>
      </c>
      <c r="Q36" s="15">
        <v>73389.09</v>
      </c>
      <c r="R36" s="11"/>
      <c r="S36" s="15">
        <v>73389.09</v>
      </c>
      <c r="T36" s="16">
        <v>0.39949999999999997</v>
      </c>
      <c r="U36" s="15">
        <v>415871.50999999995</v>
      </c>
      <c r="V36" s="15">
        <v>6238.0726499999992</v>
      </c>
      <c r="W36" s="15">
        <v>81926.687470000004</v>
      </c>
      <c r="X36" s="15">
        <v>327706.74988000002</v>
      </c>
      <c r="Y36" s="15">
        <v>327706.74988000002</v>
      </c>
      <c r="Z36" s="16">
        <v>0.31480600000000003</v>
      </c>
      <c r="AA36" s="11"/>
      <c r="AB36" s="11"/>
      <c r="AC36" s="11"/>
    </row>
    <row r="37" spans="1:29" x14ac:dyDescent="0.25">
      <c r="B37" s="10" t="s">
        <v>36</v>
      </c>
      <c r="C37" s="15">
        <v>32973796.325736001</v>
      </c>
      <c r="D37" s="15">
        <v>3411965.6742639998</v>
      </c>
      <c r="E37" s="15">
        <v>36385762</v>
      </c>
      <c r="F37" s="11"/>
      <c r="G37" s="15">
        <v>12735016.699999999</v>
      </c>
      <c r="H37" s="16">
        <v>0.35</v>
      </c>
      <c r="I37" s="15">
        <v>23650745.300000001</v>
      </c>
      <c r="J37" s="15">
        <v>10642835.385</v>
      </c>
      <c r="K37" s="15">
        <v>13007909.915000001</v>
      </c>
      <c r="L37" s="11"/>
      <c r="M37" s="11"/>
      <c r="N37" s="11"/>
      <c r="O37" s="11"/>
      <c r="P37" s="15">
        <v>10824764.194999998</v>
      </c>
      <c r="Q37" s="15">
        <v>1910252.5049999999</v>
      </c>
      <c r="R37" s="15">
        <v>859613.62725000002</v>
      </c>
      <c r="S37" s="15">
        <v>1050638.87775</v>
      </c>
      <c r="T37" s="16">
        <v>0.29749999999999993</v>
      </c>
      <c r="U37" s="15">
        <v>10824764.194999998</v>
      </c>
      <c r="V37" s="15">
        <v>162371.46292499997</v>
      </c>
      <c r="W37" s="15">
        <v>2132478.5464149998</v>
      </c>
      <c r="X37" s="15">
        <v>8529914.185659999</v>
      </c>
      <c r="Y37" s="15">
        <v>3411965.6742639998</v>
      </c>
      <c r="Z37" s="16">
        <v>9.3771999999999994E-2</v>
      </c>
      <c r="AA37" s="11"/>
      <c r="AB37" s="15">
        <v>5117948.5113959992</v>
      </c>
      <c r="AC37" s="11"/>
    </row>
    <row r="39" spans="1:29" x14ac:dyDescent="0.25">
      <c r="A39" s="1" t="s">
        <v>52</v>
      </c>
      <c r="U39" s="6"/>
      <c r="V39" s="6"/>
      <c r="Y39" s="14"/>
    </row>
  </sheetData>
  <mergeCells count="10">
    <mergeCell ref="B9:C9"/>
    <mergeCell ref="D9:M9"/>
    <mergeCell ref="B10:C10"/>
    <mergeCell ref="D10:M10"/>
    <mergeCell ref="B6:C6"/>
    <mergeCell ref="D6:M6"/>
    <mergeCell ref="B7:C7"/>
    <mergeCell ref="D7:M7"/>
    <mergeCell ref="B8:C8"/>
    <mergeCell ref="D8:M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EA2DCDABDF445A86FC6908F54AC80" ma:contentTypeVersion="16" ma:contentTypeDescription="Create a new document." ma:contentTypeScope="" ma:versionID="479bdb49729fb62930333bf70957aaaf">
  <xsd:schema xmlns:xsd="http://www.w3.org/2001/XMLSchema" xmlns:xs="http://www.w3.org/2001/XMLSchema" xmlns:p="http://schemas.microsoft.com/office/2006/metadata/properties" xmlns:ns2="c37b5790-acd4-42f4-8325-bee80aaab7c3" xmlns:ns3="830b4a80-df52-4f19-a9d2-14f553f08061" targetNamespace="http://schemas.microsoft.com/office/2006/metadata/properties" ma:root="true" ma:fieldsID="0368074fb2b2a2c53fb04f10a7bf2e78" ns2:_="" ns3:_="">
    <xsd:import namespace="c37b5790-acd4-42f4-8325-bee80aaab7c3"/>
    <xsd:import namespace="830b4a80-df52-4f19-a9d2-14f553f0806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b5790-acd4-42f4-8325-bee80aaab7c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b4a80-df52-4f19-a9d2-14f553f08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37b5790-acd4-42f4-8325-bee80aaab7c3">HXSSKMFARZKA-1519940043-1640413</_dlc_DocId>
    <_dlc_DocIdUrl xmlns="c37b5790-acd4-42f4-8325-bee80aaab7c3">
      <Url>https://eunomiacouk.sharepoint.com/sites/EunomiaDrive/_layouts/15/DocIdRedir.aspx?ID=HXSSKMFARZKA-1519940043-1640413</Url>
      <Description>HXSSKMFARZKA-1519940043-1640413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0F2303-214A-4DAD-B0FA-D7CA4F55FBD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BBB2557-5CBA-4852-B913-9136847B4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b5790-acd4-42f4-8325-bee80aaab7c3"/>
    <ds:schemaRef ds:uri="830b4a80-df52-4f19-a9d2-14f553f080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3065FE-DF4A-43D8-AB42-576FFB1BC1DF}">
  <ds:schemaRefs>
    <ds:schemaRef ds:uri="http://schemas.microsoft.com/office/2006/metadata/properties"/>
    <ds:schemaRef ds:uri="http://schemas.microsoft.com/office/infopath/2007/PartnerControls"/>
    <ds:schemaRef ds:uri="c37b5790-acd4-42f4-8325-bee80aaab7c3"/>
  </ds:schemaRefs>
</ds:datastoreItem>
</file>

<file path=customXml/itemProps4.xml><?xml version="1.0" encoding="utf-8"?>
<ds:datastoreItem xmlns:ds="http://schemas.openxmlformats.org/officeDocument/2006/customXml" ds:itemID="{28B4DE0E-0E65-450C-AF6D-38CDE5B524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Brooke</dc:creator>
  <cp:lastModifiedBy>Marlen</cp:lastModifiedBy>
  <dcterms:created xsi:type="dcterms:W3CDTF">2014-08-19T10:00:43Z</dcterms:created>
  <dcterms:modified xsi:type="dcterms:W3CDTF">2022-02-15T13:40:38Z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0x010100811EA2DCDABDF445A86FC6908F54AC80</vt:lpwstr>
  </property>
  <property fmtid="{D5CDD505-2E9C-101B-9397-08002B2CF9AE}" pid="3" name="_dlc_DocIdItemGuid">
    <vt:lpwstr>6165167b-ecd0-48e3-a72a-808c65bb124a</vt:lpwstr>
  </property>
</Properties>
</file>